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37" i="1" l="1"/>
  <c r="H59" i="1" l="1"/>
  <c r="H25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<sst xmlns="http://schemas.openxmlformats.org/spreadsheetml/2006/main" count="60" uniqueCount="34">
  <si>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</si>
  <si>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</si>
  <si>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</si>
  <si>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</si>
  <si>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</si>
  <si>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</si>
  <si>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</si>
  <si>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</si>
  <si>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</si>
  <si>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</si>
  <si>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</si>
  <si>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</si>
  <si>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</si>
  <si>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</si>
  <si>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</si>
  <si>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</si>
  <si>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</si>
  <si>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</si>
  <si>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</si>
  <si>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</si>
  <si>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</si>
  <si>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</si>
  <si>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</si>
  <si>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</si>
  <si>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</si>
  <si>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</si>
  <si>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</si>
  <si>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</si>
  <si>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</si>
  <si>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</si>
  <si>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</si>
  <si>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Dana 22.02.2025.godine Dom zdravlja Požarevac nije izvršio plaćanje prema dobavljačima:</t>
  </si>
  <si>
    <t>Primljena i neutrošena participacija od 22.02.2025</t>
  </si>
  <si>
    <t xml:space="preserve">Dana: 22.02.2025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</si>
</sst>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31" zoomScaleNormal="100" workbookViewId="0">
      <selection activeCell="H50" sqref="H5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33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45710</v>
      </c>
      <c r="H12" s="12">
        <v>1005990.48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45710</v>
      </c>
      <c r="H13" s="1">
        <f>H14+H30-H38-H52</f>
        <v>217522.98000000004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45710</v>
      </c>
      <c r="H14" s="2">
        <f>SUM(H15:H29)</f>
        <v>208510.48000000004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</f>
        <v>933.28000000002794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</f>
        <v>207577.2</v>
      </c>
      <c r="I29" s="25"/>
      <c r="J29" s="9"/>
      <c r="K29" s="6"/>
      <c r="L29" s="6"/>
    </row>
    <row r="30" spans="2:13" x14ac:dyDescent="0.25">
      <c r="B30" s="52" t="s">
        <v>22</v>
      </c>
      <c r="C30" s="53"/>
      <c r="D30" s="53"/>
      <c r="E30" s="53"/>
      <c r="F30" s="54"/>
      <c r="G30" s="17">
        <v>45710</v>
      </c>
      <c r="H30" s="2">
        <f>H31+H32+H33+H34+H36+H37+H35</f>
        <v>9106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v>0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f>3518+5588</f>
        <v>9106</v>
      </c>
      <c r="I37" s="9"/>
      <c r="J37" s="9"/>
    </row>
    <row r="38" spans="2:13" x14ac:dyDescent="0.25">
      <c r="B38" s="33" t="s">
        <v>23</v>
      </c>
      <c r="C38" s="34"/>
      <c r="D38" s="34"/>
      <c r="E38" s="34"/>
      <c r="F38" s="35"/>
      <c r="G38" s="20">
        <v>45710</v>
      </c>
      <c r="H38" s="3">
        <f>SUM(H39:H51)</f>
        <v>93.5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v>93.5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33" t="s">
        <v>24</v>
      </c>
      <c r="C52" s="34"/>
      <c r="D52" s="34"/>
      <c r="E52" s="34"/>
      <c r="F52" s="35"/>
      <c r="G52" s="20">
        <v>45710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39" t="s">
        <v>25</v>
      </c>
      <c r="C59" s="40"/>
      <c r="D59" s="40"/>
      <c r="E59" s="40"/>
      <c r="F59" s="41"/>
      <c r="G59" s="21">
        <v>45710</v>
      </c>
      <c r="H59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</f>
        <v>788467.5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36" t="s">
        <v>27</v>
      </c>
      <c r="C61" s="37"/>
      <c r="D61" s="37"/>
      <c r="E61" s="37"/>
      <c r="F61" s="38"/>
      <c r="G61" s="19"/>
      <c r="H61" s="5">
        <f>H14+H30-H38-H52+H59-H60</f>
        <v>1005990.48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32" t="s">
        <v>31</v>
      </c>
      <c r="C63" s="32"/>
      <c r="D63" s="32"/>
      <c r="E63" s="13"/>
      <c r="F63" s="13"/>
      <c r="G63" s="7"/>
      <c r="H63" s="11"/>
      <c r="I63" s="9"/>
      <c r="J63" s="9"/>
      <c r="K63" s="6"/>
    </row>
  </sheetData>
  <mergeCells count="58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2025-02-24T07:16:44Z</dcterms:modified>
  <cp:category/>
  <cp:contentStatus/>
</cp:coreProperties>
</file>